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7960" windowHeight="12345"/>
  </bookViews>
  <sheets>
    <sheet name="Лист_1" sheetId="1" r:id="rId1"/>
  </sheets>
  <externalReferences>
    <externalReference r:id="rId2"/>
  </externalReferences>
  <definedNames>
    <definedName name="_xlnm._FilterDatabase" localSheetId="0" hidden="1">Лист_1!$A$9:$B$22</definedName>
    <definedName name="_xlnm.Print_Area" localSheetId="0">Лист_1!$A$2:$F$22</definedName>
  </definedNames>
  <calcPr calcId="125725" refMode="R1C1"/>
</workbook>
</file>

<file path=xl/calcChain.xml><?xml version="1.0" encoding="utf-8"?>
<calcChain xmlns="http://schemas.openxmlformats.org/spreadsheetml/2006/main">
  <c r="E11" i="1"/>
  <c r="E12"/>
  <c r="E13"/>
  <c r="E14"/>
  <c r="E15"/>
  <c r="E16"/>
  <c r="E10"/>
  <c r="C21"/>
  <c r="C18"/>
  <c r="C22" s="1"/>
  <c r="C17"/>
  <c r="C20" l="1"/>
  <c r="C19"/>
  <c r="D17" l="1"/>
  <c r="E17" s="1"/>
  <c r="D20" l="1"/>
  <c r="E20" s="1"/>
  <c r="D18"/>
  <c r="D22" l="1"/>
  <c r="E22" s="1"/>
  <c r="E18"/>
  <c r="D21"/>
  <c r="E21" s="1"/>
  <c r="D19"/>
  <c r="E19" s="1"/>
</calcChain>
</file>

<file path=xl/sharedStrings.xml><?xml version="1.0" encoding="utf-8"?>
<sst xmlns="http://schemas.openxmlformats.org/spreadsheetml/2006/main" count="50" uniqueCount="30">
  <si>
    <t>Организация: МУП "ГАРАНТ"</t>
  </si>
  <si>
    <t>Адрес: 617077, Пермский край, г Краснокамск, п Майский, ул ЦЕНТРАЛЬНАЯ, зд. 2</t>
  </si>
  <si>
    <t>Телефон: 8(34273)92780</t>
  </si>
  <si>
    <t>Email: garantmsp@yandex.ru</t>
  </si>
  <si>
    <t>Номенклатура</t>
  </si>
  <si>
    <t>Единица измерения</t>
  </si>
  <si>
    <t xml:space="preserve">% повышения на 2025 г. </t>
  </si>
  <si>
    <t>Регламентирующий документ</t>
  </si>
  <si>
    <t>м3</t>
  </si>
  <si>
    <t>Водоотведение с.Мысы</t>
  </si>
  <si>
    <t>Водоотведение п.Майский, с.Усть-Сыны</t>
  </si>
  <si>
    <t>ХВС п.Оверята</t>
  </si>
  <si>
    <t>ХВС д.Н-Ивановка</t>
  </si>
  <si>
    <t>ХВС с.Мысы</t>
  </si>
  <si>
    <t>ХВС с.Черная</t>
  </si>
  <si>
    <t>Гкал</t>
  </si>
  <si>
    <t>Цена с 1 января 2026 г.</t>
  </si>
  <si>
    <t>Цена с 1 октября 2026 г.</t>
  </si>
  <si>
    <t>Приказ № 67 от 12.12.2026 г.</t>
  </si>
  <si>
    <t>ТЕПЛОВАЯ ЭНЕРГИЯ (Брагино)</t>
  </si>
  <si>
    <t>ТЕПЛОВАЯ ЭНЕРГИЯ (п.Оверята м-н Восточный)</t>
  </si>
  <si>
    <t>ТЕПЛОВАЯ ЭНЕРГИЯ (м-н Мясокомбинат)</t>
  </si>
  <si>
    <t>ТЕПЛОВАЯ ЭНЕРГИЯ (п.Оверята м-н Центр)</t>
  </si>
  <si>
    <t>ТЕПЛОВАЯ ЭНЕРГИЯ (с.Черная)</t>
  </si>
  <si>
    <t>ТЕПЛОВАЯ ЭНЕРГИЯ (д.К-Бор)</t>
  </si>
  <si>
    <t>Пост.№ 327-в от 10.12.2025 г.</t>
  </si>
  <si>
    <t>ХВС п.Майский, с.Усть-Сыны</t>
  </si>
  <si>
    <t>Пост.№ 325-в от 10.12.2025 г.</t>
  </si>
  <si>
    <t>Пост.№ 326-в от 10.12.2025 г.</t>
  </si>
  <si>
    <t>Прайс-лист от 1 января 2026 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</si>
</sst>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8"/>
      <name val="Arial"/>
    </font>
    <font>
      <sz val="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 indent="6"/>
    </xf>
    <xf numFmtId="4" fontId="4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62;&#1047;/&#1055;&#1088;&#1080;&#1083;&#1086;&#1078;&#1077;&#1085;&#1080;&#1077;%20&#1082;%20&#1087;&#1088;&#1080;&#1082;&#1072;&#1079;&#1091;%20%20&#1086;&#1090;%20.2025%20%20&#1085;&#1072;%20&#1090;&#1077;&#1087;&#1083;&#1086;%20&#1045;&#1062;&#10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7">
          <cell r="C17">
            <v>2852.82</v>
          </cell>
          <cell r="D17">
            <v>2822.88</v>
          </cell>
          <cell r="E17">
            <v>2739.18</v>
          </cell>
          <cell r="F17">
            <v>2296.9899999999998</v>
          </cell>
          <cell r="G17">
            <v>2660.76</v>
          </cell>
        </row>
        <row r="24">
          <cell r="C24">
            <v>3220.8337800000004</v>
          </cell>
          <cell r="D24">
            <v>3187.03152</v>
          </cell>
          <cell r="E24">
            <v>3092.53422</v>
          </cell>
          <cell r="F24">
            <v>2593.3017099999997</v>
          </cell>
          <cell r="G24">
            <v>3003.9980400000004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F22"/>
  <sheetViews>
    <sheetView tabSelected="1" workbookViewId="0">
      <selection activeCell="A29" sqref="A29"/>
    </sheetView>
  </sheetViews>
  <sheetFormatPr defaultColWidth="10.5" defaultRowHeight="11.45" customHeight="1" outlineLevelRow="2" outlineLevelCol="1"/>
  <cols>
    <col min="1" max="1" width="80.83203125" style="3" customWidth="1"/>
    <col min="2" max="2" width="16" style="3" customWidth="1"/>
    <col min="3" max="3" width="15" style="3" customWidth="1"/>
    <col min="4" max="4" width="14.33203125" style="3" customWidth="1" outlineLevel="1"/>
    <col min="5" max="5" width="17.5" customWidth="1" outlineLevel="1"/>
    <col min="6" max="6" width="35.5" customWidth="1" outlineLevel="1"/>
  </cols>
  <sheetData>
    <row r="1" spans="1:6" s="1" customFormat="1" ht="5.0999999999999996" customHeight="1"/>
    <row r="2" spans="1:6" ht="21.95" customHeight="1">
      <c r="A2" s="2" t="s">
        <v>29</v>
      </c>
    </row>
    <row r="3" spans="1:6" s="3" customFormat="1" ht="5.0999999999999996" customHeight="1"/>
    <row r="4" spans="1:6" s="4" customFormat="1" ht="11.1" customHeight="1">
      <c r="A4" s="4" t="s">
        <v>0</v>
      </c>
    </row>
    <row r="5" spans="1:6" s="4" customFormat="1" ht="11.1" customHeight="1">
      <c r="A5" s="4" t="s">
        <v>1</v>
      </c>
    </row>
    <row r="6" spans="1:6" s="4" customFormat="1" ht="11.1" customHeight="1">
      <c r="A6" s="4" t="s">
        <v>2</v>
      </c>
    </row>
    <row r="7" spans="1:6" s="4" customFormat="1" ht="11.1" customHeight="1">
      <c r="A7" s="4" t="s">
        <v>3</v>
      </c>
    </row>
    <row r="8" spans="1:6" s="4" customFormat="1" ht="6" customHeight="1"/>
    <row r="9" spans="1:6" ht="75" customHeight="1">
      <c r="A9" s="5" t="s">
        <v>4</v>
      </c>
      <c r="B9" s="5" t="s">
        <v>5</v>
      </c>
      <c r="C9" s="5" t="s">
        <v>16</v>
      </c>
      <c r="D9" s="5" t="s">
        <v>17</v>
      </c>
      <c r="E9" s="5" t="s">
        <v>6</v>
      </c>
      <c r="F9" s="5" t="s">
        <v>7</v>
      </c>
    </row>
    <row r="10" spans="1:6" ht="19.5" customHeight="1" outlineLevel="2">
      <c r="A10" s="10" t="s">
        <v>10</v>
      </c>
      <c r="B10" s="6" t="s">
        <v>8</v>
      </c>
      <c r="C10" s="7">
        <v>43.6</v>
      </c>
      <c r="D10" s="7">
        <v>54.59</v>
      </c>
      <c r="E10" s="8">
        <f>D10/C10*100</f>
        <v>125.20642201834862</v>
      </c>
      <c r="F10" s="9" t="s">
        <v>25</v>
      </c>
    </row>
    <row r="11" spans="1:6" ht="19.5" customHeight="1" outlineLevel="1">
      <c r="A11" s="10" t="s">
        <v>9</v>
      </c>
      <c r="B11" s="6" t="s">
        <v>8</v>
      </c>
      <c r="C11" s="7">
        <v>70.16</v>
      </c>
      <c r="D11" s="7">
        <v>91.43</v>
      </c>
      <c r="E11" s="8">
        <f t="shared" ref="E11:E22" si="0">D11/C11*100</f>
        <v>130.31641961231472</v>
      </c>
      <c r="F11" s="9" t="s">
        <v>27</v>
      </c>
    </row>
    <row r="12" spans="1:6" ht="19.5" customHeight="1" outlineLevel="1">
      <c r="A12" s="10" t="s">
        <v>11</v>
      </c>
      <c r="B12" s="6" t="s">
        <v>8</v>
      </c>
      <c r="C12" s="7">
        <v>53.56</v>
      </c>
      <c r="D12" s="7">
        <v>67.89</v>
      </c>
      <c r="E12" s="8">
        <f t="shared" si="0"/>
        <v>126.75504107542943</v>
      </c>
      <c r="F12" s="9" t="s">
        <v>27</v>
      </c>
    </row>
    <row r="13" spans="1:6" ht="19.5" customHeight="1" outlineLevel="1">
      <c r="A13" s="10" t="s">
        <v>12</v>
      </c>
      <c r="B13" s="6" t="s">
        <v>8</v>
      </c>
      <c r="C13" s="7">
        <v>53.56</v>
      </c>
      <c r="D13" s="7">
        <v>67.89</v>
      </c>
      <c r="E13" s="8">
        <f t="shared" si="0"/>
        <v>126.75504107542943</v>
      </c>
      <c r="F13" s="9" t="s">
        <v>27</v>
      </c>
    </row>
    <row r="14" spans="1:6" ht="19.5" customHeight="1" outlineLevel="1">
      <c r="A14" s="10" t="s">
        <v>13</v>
      </c>
      <c r="B14" s="6" t="s">
        <v>8</v>
      </c>
      <c r="C14" s="7">
        <v>53.56</v>
      </c>
      <c r="D14" s="7">
        <v>67.89</v>
      </c>
      <c r="E14" s="8">
        <f t="shared" si="0"/>
        <v>126.75504107542943</v>
      </c>
      <c r="F14" s="9" t="s">
        <v>27</v>
      </c>
    </row>
    <row r="15" spans="1:6" ht="19.5" customHeight="1" outlineLevel="1">
      <c r="A15" s="10" t="s">
        <v>14</v>
      </c>
      <c r="B15" s="6" t="s">
        <v>8</v>
      </c>
      <c r="C15" s="7">
        <v>49.74</v>
      </c>
      <c r="D15" s="7">
        <v>60.44</v>
      </c>
      <c r="E15" s="8">
        <f t="shared" si="0"/>
        <v>121.51186168073984</v>
      </c>
      <c r="F15" s="9" t="s">
        <v>28</v>
      </c>
    </row>
    <row r="16" spans="1:6" ht="21" customHeight="1" outlineLevel="1">
      <c r="A16" s="10" t="s">
        <v>26</v>
      </c>
      <c r="B16" s="6" t="s">
        <v>8</v>
      </c>
      <c r="C16" s="7">
        <v>59.94</v>
      </c>
      <c r="D16" s="7">
        <v>75.25</v>
      </c>
      <c r="E16" s="8">
        <f t="shared" si="0"/>
        <v>125.54220887554222</v>
      </c>
      <c r="F16" s="9" t="s">
        <v>25</v>
      </c>
    </row>
    <row r="17" spans="1:6" ht="18.75" outlineLevel="1">
      <c r="A17" s="10" t="s">
        <v>24</v>
      </c>
      <c r="B17" s="6" t="s">
        <v>15</v>
      </c>
      <c r="C17" s="11">
        <f>[1]Лист1!$G$17</f>
        <v>2660.76</v>
      </c>
      <c r="D17" s="11">
        <f>[1]Лист1!$G$24</f>
        <v>3003.9980400000004</v>
      </c>
      <c r="E17" s="8">
        <f t="shared" si="0"/>
        <v>112.9</v>
      </c>
      <c r="F17" s="9" t="s">
        <v>18</v>
      </c>
    </row>
    <row r="18" spans="1:6" ht="18.75" outlineLevel="1">
      <c r="A18" s="10" t="s">
        <v>19</v>
      </c>
      <c r="B18" s="6" t="s">
        <v>15</v>
      </c>
      <c r="C18" s="11">
        <f>[1]Лист1!$E$17</f>
        <v>2739.18</v>
      </c>
      <c r="D18" s="11">
        <f>[1]Лист1!$E$24</f>
        <v>3092.53422</v>
      </c>
      <c r="E18" s="8">
        <f t="shared" si="0"/>
        <v>112.9</v>
      </c>
      <c r="F18" s="9" t="s">
        <v>18</v>
      </c>
    </row>
    <row r="19" spans="1:6" ht="21.75" customHeight="1" outlineLevel="1">
      <c r="A19" s="10" t="s">
        <v>20</v>
      </c>
      <c r="B19" s="6" t="s">
        <v>15</v>
      </c>
      <c r="C19" s="11">
        <f>[1]Лист1!$C$17</f>
        <v>2852.82</v>
      </c>
      <c r="D19" s="11">
        <f>[1]Лист1!$C$24</f>
        <v>3220.8337800000004</v>
      </c>
      <c r="E19" s="8">
        <f t="shared" si="0"/>
        <v>112.9</v>
      </c>
      <c r="F19" s="9" t="s">
        <v>18</v>
      </c>
    </row>
    <row r="20" spans="1:6" ht="18.75" outlineLevel="1">
      <c r="A20" s="10" t="s">
        <v>21</v>
      </c>
      <c r="B20" s="6" t="s">
        <v>15</v>
      </c>
      <c r="C20" s="11">
        <f>[1]Лист1!$F$17</f>
        <v>2296.9899999999998</v>
      </c>
      <c r="D20" s="11">
        <f>[1]Лист1!$F$24</f>
        <v>2593.3017099999997</v>
      </c>
      <c r="E20" s="8">
        <f t="shared" si="0"/>
        <v>112.9</v>
      </c>
      <c r="F20" s="9" t="s">
        <v>18</v>
      </c>
    </row>
    <row r="21" spans="1:6" ht="18.75" outlineLevel="1">
      <c r="A21" s="10" t="s">
        <v>22</v>
      </c>
      <c r="B21" s="6" t="s">
        <v>15</v>
      </c>
      <c r="C21" s="11">
        <f>[1]Лист1!$D$17</f>
        <v>2822.88</v>
      </c>
      <c r="D21" s="11">
        <f>[1]Лист1!$D$24</f>
        <v>3187.03152</v>
      </c>
      <c r="E21" s="8">
        <f t="shared" si="0"/>
        <v>112.9</v>
      </c>
      <c r="F21" s="9" t="s">
        <v>18</v>
      </c>
    </row>
    <row r="22" spans="1:6" ht="18.75" outlineLevel="1">
      <c r="A22" s="10" t="s">
        <v>23</v>
      </c>
      <c r="B22" s="6" t="s">
        <v>15</v>
      </c>
      <c r="C22" s="11">
        <f>C18</f>
        <v>2739.18</v>
      </c>
      <c r="D22" s="11">
        <f>D18</f>
        <v>3092.53422</v>
      </c>
      <c r="E22" s="8">
        <f t="shared" si="0"/>
        <v>112.9</v>
      </c>
      <c r="F22" s="9" t="s">
        <v>18</v>
      </c>
    </row>
  </sheetData>
  <autoFilter ref="A9:B22"/>
  <pageMargins left="0.19685039370078741" right="0.19685039370078741" top="0.39370078740157483" bottom="0.39370078740157483" header="0" footer="0"/>
  <pageSetup paperSize="9" scale="66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Лист_1</vt:lpstr>
      <vt:lpstr>Лист_1!Область_печати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2025-12-17T05:44:42Z</dcterms:created>
  <dcterms:modified xsi:type="dcterms:W3CDTF">2025-12-17T08:10:07Z</dcterms:modified>
</cp:coreProperties>
</file>